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leap-my.sharepoint.com/personal/matthew_guy_execujet_com/Documents/Home/"/>
    </mc:Choice>
  </mc:AlternateContent>
  <xr:revisionPtr revIDLastSave="0" documentId="8_{54627531-C893-4769-AEED-E722A5F238F3}" xr6:coauthVersionLast="47" xr6:coauthVersionMax="47" xr10:uidLastSave="{00000000-0000-0000-0000-000000000000}"/>
  <bookViews>
    <workbookView xWindow="-120" yWindow="-120" windowWidth="29040" windowHeight="15840" xr2:uid="{12845E46-521F-438B-83DE-EBBDD350FD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H36" i="1" s="1"/>
  <c r="G30" i="1"/>
  <c r="G5" i="1"/>
  <c r="G6" i="1"/>
  <c r="G8" i="1"/>
  <c r="G10" i="1"/>
  <c r="G11" i="1"/>
  <c r="G12" i="1"/>
  <c r="G13" i="1"/>
  <c r="G16" i="1"/>
  <c r="G19" i="1"/>
  <c r="G22" i="1"/>
  <c r="G27" i="1"/>
  <c r="G3" i="1"/>
  <c r="G32" i="1" l="1"/>
  <c r="G34" i="1" l="1"/>
  <c r="G36" i="1" s="1"/>
</calcChain>
</file>

<file path=xl/sharedStrings.xml><?xml version="1.0" encoding="utf-8"?>
<sst xmlns="http://schemas.openxmlformats.org/spreadsheetml/2006/main" count="43" uniqueCount="31">
  <si>
    <t>Site Manager</t>
  </si>
  <si>
    <t>Weeks</t>
  </si>
  <si>
    <t>Project Manager</t>
  </si>
  <si>
    <t>Waste removal</t>
  </si>
  <si>
    <t>Insurance</t>
  </si>
  <si>
    <t>Safety</t>
  </si>
  <si>
    <t>Floor protections . Signage</t>
  </si>
  <si>
    <t>Bunnings runs</t>
  </si>
  <si>
    <t>Dilapidation survey</t>
  </si>
  <si>
    <t>Council permits and hoardings</t>
  </si>
  <si>
    <t>Traffic control allowance</t>
  </si>
  <si>
    <t>Cladding removal via ropes</t>
  </si>
  <si>
    <t>Removal of tiling from walls</t>
  </si>
  <si>
    <t>Supply and install Emerclad façade coating</t>
  </si>
  <si>
    <t>Item</t>
  </si>
  <si>
    <t>TOTAL</t>
  </si>
  <si>
    <t>Subtotal</t>
  </si>
  <si>
    <t>Canopy</t>
  </si>
  <si>
    <t>Preliminaries and site supervision</t>
  </si>
  <si>
    <t>Hoardings and overhead protection</t>
  </si>
  <si>
    <t>Demolition of existing soffit and fascia linings (including rubbish removal)</t>
  </si>
  <si>
    <t>Supply and install new framing and linings to soffit and fascia at West Entry</t>
  </si>
  <si>
    <t>Removal and replacement of curved elements to SW corner</t>
  </si>
  <si>
    <t>Removal and replacement of curved elements to SE corner</t>
  </si>
  <si>
    <t>HBCF (Home owners warranty insurance)</t>
  </si>
  <si>
    <t>Buildcorp</t>
  </si>
  <si>
    <t>Margin</t>
  </si>
  <si>
    <t>Quantity</t>
  </si>
  <si>
    <t>Unit</t>
  </si>
  <si>
    <t>Price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</si>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</sst>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44" fontId="0" fillId="0" borderId="0" xfId="1" applyFont="1"/>
    <xf numFmtId="0" fontId="0" fillId="2" borderId="4" xfId="0" applyFill="1" applyBorder="1"/>
    <xf numFmtId="0" fontId="0" fillId="2" borderId="0" xfId="0" applyFill="1" applyBorder="1"/>
    <xf numFmtId="44" fontId="0" fillId="2" borderId="0" xfId="1" applyFont="1" applyFill="1" applyBorder="1"/>
    <xf numFmtId="44" fontId="0" fillId="2" borderId="5" xfId="1" applyFont="1" applyFill="1" applyBorder="1"/>
    <xf numFmtId="0" fontId="0" fillId="3" borderId="4" xfId="0" applyFill="1" applyBorder="1"/>
    <xf numFmtId="0" fontId="0" fillId="3" borderId="0" xfId="0" applyFill="1" applyBorder="1"/>
    <xf numFmtId="44" fontId="0" fillId="3" borderId="0" xfId="1" applyFont="1" applyFill="1" applyBorder="1"/>
    <xf numFmtId="44" fontId="0" fillId="3" borderId="5" xfId="1" applyFont="1" applyFill="1" applyBorder="1"/>
    <xf numFmtId="0" fontId="0" fillId="0" borderId="4" xfId="0" applyBorder="1"/>
    <xf numFmtId="0" fontId="0" fillId="0" borderId="0" xfId="0" applyBorder="1"/>
    <xf numFmtId="44" fontId="0" fillId="0" borderId="0" xfId="1" applyFont="1" applyBorder="1"/>
    <xf numFmtId="44" fontId="0" fillId="0" borderId="5" xfId="1" applyFont="1" applyBorder="1"/>
    <xf numFmtId="0" fontId="2" fillId="0" borderId="6" xfId="0" applyFont="1" applyBorder="1"/>
    <xf numFmtId="0" fontId="0" fillId="0" borderId="7" xfId="0" applyBorder="1"/>
    <xf numFmtId="0" fontId="0" fillId="0" borderId="6" xfId="0" applyBorder="1"/>
    <xf numFmtId="44" fontId="0" fillId="2" borderId="7" xfId="1" applyFont="1" applyFill="1" applyBorder="1"/>
    <xf numFmtId="44" fontId="0" fillId="2" borderId="8" xfId="1" applyFont="1" applyFill="1" applyBorder="1"/>
    <xf numFmtId="44" fontId="0" fillId="3" borderId="8" xfId="1" applyFont="1" applyFill="1" applyBorder="1"/>
    <xf numFmtId="44" fontId="2" fillId="2" borderId="7" xfId="1" applyFont="1" applyFill="1" applyBorder="1"/>
    <xf numFmtId="44" fontId="2" fillId="2" borderId="8" xfId="1" applyFont="1" applyFill="1" applyBorder="1"/>
    <xf numFmtId="44" fontId="2" fillId="3" borderId="8" xfId="1" applyFont="1" applyFill="1" applyBorder="1"/>
    <xf numFmtId="0" fontId="0" fillId="0" borderId="1" xfId="0" applyBorder="1" applyAlignment="1"/>
    <xf numFmtId="0" fontId="0" fillId="0" borderId="2" xfId="0" applyBorder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/>
    <xf numFmtId="0" fontId="0" fillId="0" borderId="0" xfId="0" applyBorder="1" applyAlignment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29424-BF1F-4AAE-9DDF-07516C62AEB8}">
  <dimension ref="B1:H36"/>
  <sheetViews>
    <sheetView tabSelected="1" workbookViewId="0">
      <selection activeCell="I27" sqref="I27"/>
    </sheetView>
  </sheetViews>
  <sheetFormatPr defaultRowHeight="15" x14ac:dyDescent="0.25"/>
  <cols>
    <col min="2" max="2" width="68" bestFit="1" customWidth="1"/>
    <col min="3" max="3" width="4.85546875" customWidth="1"/>
    <col min="6" max="6" width="11.5703125" style="1" bestFit="1" customWidth="1"/>
    <col min="7" max="7" width="12.5703125" style="1" bestFit="1" customWidth="1"/>
    <col min="8" max="8" width="19.5703125" style="1" customWidth="1"/>
  </cols>
  <sheetData>
    <row r="1" spans="2:8" ht="21" x14ac:dyDescent="0.35">
      <c r="B1" s="23"/>
      <c r="C1" s="24"/>
      <c r="D1" s="25" t="s">
        <v>17</v>
      </c>
      <c r="E1" s="26"/>
      <c r="F1" s="26"/>
      <c r="G1" s="27"/>
      <c r="H1" s="33" t="s">
        <v>25</v>
      </c>
    </row>
    <row r="2" spans="2:8" ht="15.75" customHeight="1" x14ac:dyDescent="0.25">
      <c r="B2" s="28"/>
      <c r="C2" s="29"/>
      <c r="D2" s="30" t="s">
        <v>27</v>
      </c>
      <c r="E2" s="31" t="s">
        <v>28</v>
      </c>
      <c r="F2" s="31" t="s">
        <v>29</v>
      </c>
      <c r="G2" s="32" t="s">
        <v>30</v>
      </c>
      <c r="H2" s="32" t="s">
        <v>30</v>
      </c>
    </row>
    <row r="3" spans="2:8" x14ac:dyDescent="0.25">
      <c r="B3" s="2" t="s">
        <v>0</v>
      </c>
      <c r="C3" s="3"/>
      <c r="D3" s="2">
        <v>3</v>
      </c>
      <c r="E3" s="3" t="s">
        <v>1</v>
      </c>
      <c r="F3" s="4">
        <v>5500</v>
      </c>
      <c r="G3" s="5">
        <f>F3*D3</f>
        <v>16500</v>
      </c>
      <c r="H3" s="13"/>
    </row>
    <row r="4" spans="2:8" x14ac:dyDescent="0.25">
      <c r="B4" s="6" t="s">
        <v>18</v>
      </c>
      <c r="C4" s="7"/>
      <c r="D4" s="6"/>
      <c r="E4" s="7"/>
      <c r="F4" s="8"/>
      <c r="G4" s="9"/>
      <c r="H4" s="9">
        <v>86800</v>
      </c>
    </row>
    <row r="5" spans="2:8" x14ac:dyDescent="0.25">
      <c r="B5" s="2" t="s">
        <v>2</v>
      </c>
      <c r="C5" s="3"/>
      <c r="D5" s="2">
        <v>1.5</v>
      </c>
      <c r="E5" s="3" t="s">
        <v>1</v>
      </c>
      <c r="F5" s="4">
        <v>6000</v>
      </c>
      <c r="G5" s="5">
        <f t="shared" ref="G5:G30" si="0">F5*D5</f>
        <v>9000</v>
      </c>
      <c r="H5" s="13"/>
    </row>
    <row r="6" spans="2:8" x14ac:dyDescent="0.25">
      <c r="B6" s="2" t="s">
        <v>3</v>
      </c>
      <c r="C6" s="3"/>
      <c r="D6" s="2">
        <v>1</v>
      </c>
      <c r="E6" s="3" t="s">
        <v>14</v>
      </c>
      <c r="F6" s="4">
        <v>10000</v>
      </c>
      <c r="G6" s="5">
        <f t="shared" si="0"/>
        <v>10000</v>
      </c>
      <c r="H6" s="13"/>
    </row>
    <row r="7" spans="2:8" x14ac:dyDescent="0.25">
      <c r="B7" s="6" t="s">
        <v>20</v>
      </c>
      <c r="C7" s="7"/>
      <c r="D7" s="6"/>
      <c r="E7" s="7"/>
      <c r="F7" s="8"/>
      <c r="G7" s="9"/>
      <c r="H7" s="9">
        <v>16334</v>
      </c>
    </row>
    <row r="8" spans="2:8" x14ac:dyDescent="0.25">
      <c r="B8" s="2" t="s">
        <v>4</v>
      </c>
      <c r="C8" s="3"/>
      <c r="D8" s="2">
        <v>1</v>
      </c>
      <c r="E8" s="3" t="s">
        <v>14</v>
      </c>
      <c r="F8" s="4">
        <v>3000</v>
      </c>
      <c r="G8" s="5">
        <f t="shared" si="0"/>
        <v>3000</v>
      </c>
      <c r="H8" s="13"/>
    </row>
    <row r="9" spans="2:8" x14ac:dyDescent="0.25">
      <c r="B9" s="6" t="s">
        <v>24</v>
      </c>
      <c r="C9" s="7"/>
      <c r="D9" s="6"/>
      <c r="E9" s="7"/>
      <c r="F9" s="8"/>
      <c r="G9" s="9"/>
      <c r="H9" s="9">
        <v>15000</v>
      </c>
    </row>
    <row r="10" spans="2:8" x14ac:dyDescent="0.25">
      <c r="B10" s="2" t="s">
        <v>5</v>
      </c>
      <c r="C10" s="3"/>
      <c r="D10" s="2">
        <v>1</v>
      </c>
      <c r="E10" s="3" t="s">
        <v>14</v>
      </c>
      <c r="F10" s="4">
        <v>5000</v>
      </c>
      <c r="G10" s="5">
        <f t="shared" si="0"/>
        <v>5000</v>
      </c>
      <c r="H10" s="13"/>
    </row>
    <row r="11" spans="2:8" x14ac:dyDescent="0.25">
      <c r="B11" s="2" t="s">
        <v>6</v>
      </c>
      <c r="C11" s="3"/>
      <c r="D11" s="2">
        <v>1</v>
      </c>
      <c r="E11" s="3" t="s">
        <v>14</v>
      </c>
      <c r="F11" s="4">
        <v>2000</v>
      </c>
      <c r="G11" s="5">
        <f t="shared" si="0"/>
        <v>2000</v>
      </c>
      <c r="H11" s="13"/>
    </row>
    <row r="12" spans="2:8" x14ac:dyDescent="0.25">
      <c r="B12" s="2" t="s">
        <v>7</v>
      </c>
      <c r="C12" s="3"/>
      <c r="D12" s="2">
        <v>1</v>
      </c>
      <c r="E12" s="3" t="s">
        <v>14</v>
      </c>
      <c r="F12" s="4">
        <v>2000</v>
      </c>
      <c r="G12" s="5">
        <f t="shared" si="0"/>
        <v>2000</v>
      </c>
      <c r="H12" s="13"/>
    </row>
    <row r="13" spans="2:8" x14ac:dyDescent="0.25">
      <c r="B13" s="2" t="s">
        <v>8</v>
      </c>
      <c r="C13" s="3"/>
      <c r="D13" s="2">
        <v>1</v>
      </c>
      <c r="E13" s="3" t="s">
        <v>14</v>
      </c>
      <c r="F13" s="4">
        <v>2000</v>
      </c>
      <c r="G13" s="5">
        <f t="shared" si="0"/>
        <v>2000</v>
      </c>
      <c r="H13" s="13"/>
    </row>
    <row r="14" spans="2:8" x14ac:dyDescent="0.25">
      <c r="B14" s="10"/>
      <c r="C14" s="11"/>
      <c r="D14" s="10"/>
      <c r="E14" s="11"/>
      <c r="F14" s="12"/>
      <c r="G14" s="13"/>
      <c r="H14" s="13"/>
    </row>
    <row r="15" spans="2:8" x14ac:dyDescent="0.25">
      <c r="B15" s="10"/>
      <c r="C15" s="11"/>
      <c r="D15" s="10"/>
      <c r="E15" s="11"/>
      <c r="F15" s="12"/>
      <c r="G15" s="13"/>
      <c r="H15" s="13"/>
    </row>
    <row r="16" spans="2:8" x14ac:dyDescent="0.25">
      <c r="B16" s="2" t="s">
        <v>9</v>
      </c>
      <c r="C16" s="3"/>
      <c r="D16" s="2">
        <v>1</v>
      </c>
      <c r="E16" s="3" t="s">
        <v>14</v>
      </c>
      <c r="F16" s="4">
        <v>35000</v>
      </c>
      <c r="G16" s="5">
        <f t="shared" si="0"/>
        <v>35000</v>
      </c>
      <c r="H16" s="13"/>
    </row>
    <row r="17" spans="2:8" x14ac:dyDescent="0.25">
      <c r="B17" s="6" t="s">
        <v>19</v>
      </c>
      <c r="C17" s="7"/>
      <c r="D17" s="6"/>
      <c r="E17" s="7"/>
      <c r="F17" s="8"/>
      <c r="G17" s="9"/>
      <c r="H17" s="9">
        <v>62150</v>
      </c>
    </row>
    <row r="18" spans="2:8" x14ac:dyDescent="0.25">
      <c r="B18" s="10"/>
      <c r="C18" s="11"/>
      <c r="D18" s="10"/>
      <c r="E18" s="11"/>
      <c r="F18" s="12"/>
      <c r="G18" s="13"/>
      <c r="H18" s="13"/>
    </row>
    <row r="19" spans="2:8" x14ac:dyDescent="0.25">
      <c r="B19" s="2" t="s">
        <v>10</v>
      </c>
      <c r="C19" s="3"/>
      <c r="D19" s="2">
        <v>1</v>
      </c>
      <c r="E19" s="3" t="s">
        <v>14</v>
      </c>
      <c r="F19" s="4">
        <v>7000</v>
      </c>
      <c r="G19" s="5">
        <f t="shared" si="0"/>
        <v>7000</v>
      </c>
      <c r="H19" s="13"/>
    </row>
    <row r="20" spans="2:8" x14ac:dyDescent="0.25">
      <c r="B20" s="10"/>
      <c r="C20" s="11"/>
      <c r="D20" s="10"/>
      <c r="E20" s="11"/>
      <c r="F20" s="12"/>
      <c r="G20" s="13"/>
      <c r="H20" s="13"/>
    </row>
    <row r="21" spans="2:8" x14ac:dyDescent="0.25">
      <c r="B21" s="10"/>
      <c r="C21" s="11"/>
      <c r="D21" s="10"/>
      <c r="E21" s="11"/>
      <c r="F21" s="12"/>
      <c r="G21" s="13"/>
      <c r="H21" s="13"/>
    </row>
    <row r="22" spans="2:8" x14ac:dyDescent="0.25">
      <c r="B22" s="2" t="s">
        <v>11</v>
      </c>
      <c r="C22" s="3"/>
      <c r="D22" s="2">
        <v>1</v>
      </c>
      <c r="E22" s="3" t="s">
        <v>14</v>
      </c>
      <c r="F22" s="4">
        <v>50000</v>
      </c>
      <c r="G22" s="5">
        <f t="shared" si="0"/>
        <v>50000</v>
      </c>
      <c r="H22" s="13"/>
    </row>
    <row r="23" spans="2:8" x14ac:dyDescent="0.25">
      <c r="B23" s="6" t="s">
        <v>21</v>
      </c>
      <c r="C23" s="7"/>
      <c r="D23" s="6"/>
      <c r="E23" s="7"/>
      <c r="F23" s="8"/>
      <c r="G23" s="9"/>
      <c r="H23" s="9">
        <v>19976</v>
      </c>
    </row>
    <row r="24" spans="2:8" x14ac:dyDescent="0.25">
      <c r="B24" s="6" t="s">
        <v>22</v>
      </c>
      <c r="C24" s="7"/>
      <c r="D24" s="6"/>
      <c r="E24" s="7"/>
      <c r="F24" s="8"/>
      <c r="G24" s="9"/>
      <c r="H24" s="9">
        <v>88487</v>
      </c>
    </row>
    <row r="25" spans="2:8" x14ac:dyDescent="0.25">
      <c r="B25" s="6" t="s">
        <v>23</v>
      </c>
      <c r="C25" s="7"/>
      <c r="D25" s="6"/>
      <c r="E25" s="7"/>
      <c r="F25" s="8"/>
      <c r="G25" s="9"/>
      <c r="H25" s="9">
        <v>74389</v>
      </c>
    </row>
    <row r="26" spans="2:8" x14ac:dyDescent="0.25">
      <c r="B26" s="10"/>
      <c r="C26" s="11"/>
      <c r="D26" s="10"/>
      <c r="E26" s="11"/>
      <c r="F26" s="12"/>
      <c r="G26" s="13"/>
      <c r="H26" s="13"/>
    </row>
    <row r="27" spans="2:8" x14ac:dyDescent="0.25">
      <c r="B27" s="2" t="s">
        <v>12</v>
      </c>
      <c r="C27" s="3"/>
      <c r="D27" s="2">
        <v>1</v>
      </c>
      <c r="E27" s="3" t="s">
        <v>14</v>
      </c>
      <c r="F27" s="4">
        <v>55000</v>
      </c>
      <c r="G27" s="5">
        <f t="shared" si="0"/>
        <v>55000</v>
      </c>
      <c r="H27" s="13"/>
    </row>
    <row r="28" spans="2:8" x14ac:dyDescent="0.25">
      <c r="B28" s="10"/>
      <c r="C28" s="11"/>
      <c r="D28" s="10"/>
      <c r="E28" s="11"/>
      <c r="F28" s="12"/>
      <c r="G28" s="13"/>
      <c r="H28" s="13"/>
    </row>
    <row r="29" spans="2:8" x14ac:dyDescent="0.25">
      <c r="B29" s="10"/>
      <c r="C29" s="11"/>
      <c r="D29" s="10"/>
      <c r="E29" s="11"/>
      <c r="F29" s="12"/>
      <c r="G29" s="13"/>
      <c r="H29" s="13"/>
    </row>
    <row r="30" spans="2:8" x14ac:dyDescent="0.25">
      <c r="B30" s="2" t="s">
        <v>13</v>
      </c>
      <c r="C30" s="3"/>
      <c r="D30" s="2">
        <v>1</v>
      </c>
      <c r="E30" s="3" t="s">
        <v>14</v>
      </c>
      <c r="F30" s="4">
        <v>5000</v>
      </c>
      <c r="G30" s="5">
        <f t="shared" si="0"/>
        <v>5000</v>
      </c>
      <c r="H30" s="13"/>
    </row>
    <row r="31" spans="2:8" ht="15.75" thickBot="1" x14ac:dyDescent="0.3">
      <c r="B31" s="10"/>
      <c r="C31" s="11"/>
      <c r="D31" s="10"/>
      <c r="E31" s="11"/>
      <c r="F31" s="12"/>
      <c r="G31" s="13"/>
      <c r="H31" s="13"/>
    </row>
    <row r="32" spans="2:8" ht="15.75" thickBot="1" x14ac:dyDescent="0.3">
      <c r="B32" s="14" t="s">
        <v>16</v>
      </c>
      <c r="C32" s="15"/>
      <c r="D32" s="16"/>
      <c r="E32" s="15"/>
      <c r="F32" s="17"/>
      <c r="G32" s="18">
        <f>SUM(G3:G30)</f>
        <v>201500</v>
      </c>
      <c r="H32" s="19">
        <f>SUM(H4:H30)</f>
        <v>363136</v>
      </c>
    </row>
    <row r="33" spans="2:8" ht="15.75" thickBot="1" x14ac:dyDescent="0.3">
      <c r="B33" s="10"/>
      <c r="C33" s="11"/>
      <c r="D33" s="10"/>
      <c r="E33" s="11"/>
      <c r="F33" s="12"/>
      <c r="G33" s="13"/>
      <c r="H33" s="13"/>
    </row>
    <row r="34" spans="2:8" ht="15.75" thickBot="1" x14ac:dyDescent="0.3">
      <c r="B34" s="14" t="s">
        <v>26</v>
      </c>
      <c r="C34" s="15"/>
      <c r="D34" s="16"/>
      <c r="E34" s="15"/>
      <c r="F34" s="17"/>
      <c r="G34" s="18">
        <f>G32*0.15</f>
        <v>30225</v>
      </c>
      <c r="H34" s="19">
        <v>0</v>
      </c>
    </row>
    <row r="35" spans="2:8" ht="15.75" thickBot="1" x14ac:dyDescent="0.3">
      <c r="B35" s="10"/>
      <c r="C35" s="11"/>
      <c r="D35" s="10"/>
      <c r="E35" s="11"/>
      <c r="F35" s="12"/>
      <c r="G35" s="13"/>
      <c r="H35" s="13"/>
    </row>
    <row r="36" spans="2:8" ht="15.75" thickBot="1" x14ac:dyDescent="0.3">
      <c r="B36" s="14" t="s">
        <v>15</v>
      </c>
      <c r="C36" s="15"/>
      <c r="D36" s="16"/>
      <c r="E36" s="15"/>
      <c r="F36" s="20"/>
      <c r="G36" s="21">
        <f>SUM(G32:G34)</f>
        <v>231725</v>
      </c>
      <c r="H36" s="22">
        <f>H32</f>
        <v>363136</v>
      </c>
    </row>
  </sheetData>
  <mergeCells count="1">
    <mergeCell ref="D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Guy</dc:creator>
  <cp:lastModifiedBy>Matthew Guy</cp:lastModifiedBy>
  <dcterms:created xsi:type="dcterms:W3CDTF">2025-02-05T03:32:01Z</dcterms:created>
  <dcterms:modified xsi:type="dcterms:W3CDTF">2025-02-05T03:54:13Z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ce9a2d-4500-4040-bc7b-8693528ff82e_Enabled">
    <vt:lpwstr>true</vt:lpwstr>
  </property>
  <property fmtid="{D5CDD505-2E9C-101B-9397-08002B2CF9AE}" pid="3" name="MSIP_Label_07ce9a2d-4500-4040-bc7b-8693528ff82e_SetDate">
    <vt:lpwstr>2025-02-05T03:51:18Z</vt:lpwstr>
  </property>
  <property fmtid="{D5CDD505-2E9C-101B-9397-08002B2CF9AE}" pid="4" name="MSIP_Label_07ce9a2d-4500-4040-bc7b-8693528ff82e_Method">
    <vt:lpwstr>Standard</vt:lpwstr>
  </property>
  <property fmtid="{D5CDD505-2E9C-101B-9397-08002B2CF9AE}" pid="5" name="MSIP_Label_07ce9a2d-4500-4040-bc7b-8693528ff82e_Name">
    <vt:lpwstr>07ce9a2d-4500-4040-bc7b-8693528ff82e</vt:lpwstr>
  </property>
  <property fmtid="{D5CDD505-2E9C-101B-9397-08002B2CF9AE}" pid="6" name="MSIP_Label_07ce9a2d-4500-4040-bc7b-8693528ff82e_SiteId">
    <vt:lpwstr>6a1cd45c-ebe3-4022-8b13-5c488f30ff32</vt:lpwstr>
  </property>
  <property fmtid="{D5CDD505-2E9C-101B-9397-08002B2CF9AE}" pid="7" name="MSIP_Label_07ce9a2d-4500-4040-bc7b-8693528ff82e_ActionId">
    <vt:lpwstr>d1ef44f8-0e67-47fe-ab59-b1e166ca4bf3</vt:lpwstr>
  </property>
  <property fmtid="{D5CDD505-2E9C-101B-9397-08002B2CF9AE}" pid="8" name="MSIP_Label_07ce9a2d-4500-4040-bc7b-8693528ff82e_ContentBits">
    <vt:lpwstr>0</vt:lpwstr>
  </property>
</Properties>
</file>